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2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1" i="1"/>
  <c r="H23"/>
  <c r="H17"/>
  <c r="H16"/>
  <c r="H14"/>
  <c r="H15"/>
  <c r="H7"/>
  <c r="H8"/>
  <c r="H9"/>
  <c r="H10"/>
  <c r="H11"/>
  <c r="H12"/>
  <c r="H13"/>
  <c r="H6"/>
  <c r="J27"/>
  <c r="I27"/>
  <c r="C27"/>
  <c r="K26"/>
  <c r="D26"/>
  <c r="K25"/>
  <c r="D25"/>
  <c r="K24"/>
  <c r="D24"/>
  <c r="N23"/>
  <c r="M23"/>
  <c r="L23"/>
  <c r="K23"/>
  <c r="D23"/>
  <c r="N22"/>
  <c r="M22"/>
  <c r="L22"/>
  <c r="K22"/>
  <c r="H22"/>
  <c r="D22"/>
  <c r="N21"/>
  <c r="M21"/>
  <c r="K21"/>
  <c r="H21"/>
  <c r="D21"/>
  <c r="N20"/>
  <c r="M20"/>
  <c r="L20"/>
  <c r="K20"/>
  <c r="H20"/>
  <c r="D20"/>
  <c r="K19"/>
  <c r="O19" s="1"/>
  <c r="G19"/>
  <c r="N19" s="1"/>
  <c r="F19"/>
  <c r="M19" s="1"/>
  <c r="E19"/>
  <c r="L19" s="1"/>
  <c r="N18"/>
  <c r="M18"/>
  <c r="L18"/>
  <c r="K18"/>
  <c r="H18"/>
  <c r="D18"/>
  <c r="N17"/>
  <c r="M17"/>
  <c r="L17"/>
  <c r="K17"/>
  <c r="D17"/>
  <c r="N16"/>
  <c r="M16"/>
  <c r="L16"/>
  <c r="K16"/>
  <c r="D16"/>
  <c r="K15"/>
  <c r="N15"/>
  <c r="M15"/>
  <c r="L15"/>
  <c r="D15"/>
  <c r="K14"/>
  <c r="N14"/>
  <c r="M14"/>
  <c r="L14"/>
  <c r="D14"/>
  <c r="K13"/>
  <c r="N13"/>
  <c r="M13"/>
  <c r="L13"/>
  <c r="D13"/>
  <c r="K12"/>
  <c r="D12"/>
  <c r="N11"/>
  <c r="M11"/>
  <c r="L11"/>
  <c r="K11"/>
  <c r="D11"/>
  <c r="K10"/>
  <c r="N10"/>
  <c r="M10"/>
  <c r="L10"/>
  <c r="D10"/>
  <c r="N9"/>
  <c r="M9"/>
  <c r="L9"/>
  <c r="K9"/>
  <c r="D9"/>
  <c r="K8"/>
  <c r="N8"/>
  <c r="M8"/>
  <c r="L8"/>
  <c r="D8"/>
  <c r="K7"/>
  <c r="N7"/>
  <c r="M7"/>
  <c r="L7"/>
  <c r="D7"/>
  <c r="O7" s="1"/>
  <c r="K6"/>
  <c r="N6"/>
  <c r="M6"/>
  <c r="L6"/>
  <c r="D6"/>
  <c r="F27" l="1"/>
  <c r="D27"/>
  <c r="G27"/>
  <c r="E27"/>
  <c r="O14"/>
  <c r="O23"/>
  <c r="O22"/>
  <c r="O21"/>
  <c r="O20"/>
  <c r="O18"/>
  <c r="O17"/>
  <c r="O16"/>
  <c r="O15"/>
  <c r="O8"/>
  <c r="O13"/>
  <c r="O10"/>
  <c r="K27"/>
  <c r="O11"/>
  <c r="O9"/>
  <c r="O6"/>
  <c r="L12" l="1"/>
  <c r="M12"/>
  <c r="N12"/>
  <c r="O12"/>
  <c r="M24"/>
  <c r="N24"/>
  <c r="H24"/>
  <c r="O24" s="1"/>
  <c r="N25"/>
  <c r="M25"/>
  <c r="H25"/>
  <c r="H27" s="1"/>
  <c r="L27" s="1"/>
  <c r="L26"/>
  <c r="M26"/>
  <c r="N26"/>
  <c r="H26"/>
  <c r="O26" s="1"/>
  <c r="O25" l="1"/>
  <c r="N27"/>
  <c r="O27"/>
  <c r="M27"/>
</calcChain>
</file>

<file path=xl/sharedStrings.xml><?xml version="1.0" encoding="utf-8"?>
<sst xmlns="http://schemas.openxmlformats.org/spreadsheetml/2006/main" count="44" uniqueCount="41">
  <si>
    <t>单位：人</t>
    <phoneticPr fontId="2" type="noConversion"/>
  </si>
  <si>
    <t>序号</t>
    <phoneticPr fontId="2" type="noConversion"/>
  </si>
  <si>
    <t>援疆
省市</t>
    <phoneticPr fontId="2" type="noConversion"/>
  </si>
  <si>
    <t>西藏</t>
    <phoneticPr fontId="2" type="noConversion"/>
  </si>
  <si>
    <t>新疆</t>
    <phoneticPr fontId="2" type="noConversion"/>
  </si>
  <si>
    <r>
      <rPr>
        <sz val="12"/>
        <color theme="1"/>
        <rFont val="方正仿宋简体"/>
        <family val="3"/>
        <charset val="134"/>
      </rPr>
      <t>新疆生产建设兵团</t>
    </r>
    <phoneticPr fontId="2" type="noConversion"/>
  </si>
  <si>
    <t>小学
总计</t>
    <phoneticPr fontId="2" type="noConversion"/>
  </si>
  <si>
    <t>初中
总计</t>
    <phoneticPr fontId="2" type="noConversion"/>
  </si>
  <si>
    <t>高中
总计</t>
    <phoneticPr fontId="2" type="noConversion"/>
  </si>
  <si>
    <r>
      <rPr>
        <b/>
        <sz val="14"/>
        <color theme="1"/>
        <rFont val="方正仿宋简体"/>
        <family val="3"/>
        <charset val="134"/>
      </rPr>
      <t>总计</t>
    </r>
    <phoneticPr fontId="2" type="noConversion"/>
  </si>
  <si>
    <t>初中</t>
    <phoneticPr fontId="2" type="noConversion"/>
  </si>
  <si>
    <r>
      <rPr>
        <sz val="14"/>
        <color theme="1"/>
        <rFont val="方正仿宋简体"/>
        <family val="3"/>
        <charset val="134"/>
      </rPr>
      <t>小计</t>
    </r>
    <phoneticPr fontId="2" type="noConversion"/>
  </si>
  <si>
    <t>小学</t>
    <phoneticPr fontId="2" type="noConversion"/>
  </si>
  <si>
    <r>
      <rPr>
        <sz val="14"/>
        <color theme="1"/>
        <rFont val="方正仿宋简体"/>
        <family val="3"/>
        <charset val="134"/>
      </rPr>
      <t>初中</t>
    </r>
    <phoneticPr fontId="2" type="noConversion"/>
  </si>
  <si>
    <r>
      <rPr>
        <sz val="14"/>
        <color theme="1"/>
        <rFont val="方正仿宋简体"/>
        <family val="3"/>
        <charset val="134"/>
      </rPr>
      <t>高中</t>
    </r>
  </si>
  <si>
    <r>
      <rPr>
        <sz val="14"/>
        <color theme="1"/>
        <rFont val="方正仿宋简体"/>
        <family val="3"/>
        <charset val="134"/>
      </rPr>
      <t>初中</t>
    </r>
    <phoneticPr fontId="2" type="noConversion"/>
  </si>
  <si>
    <r>
      <rPr>
        <sz val="16"/>
        <color theme="1"/>
        <rFont val="方正仿宋简体"/>
        <family val="3"/>
        <charset val="134"/>
      </rPr>
      <t>北京</t>
    </r>
    <phoneticPr fontId="2" type="noConversion"/>
  </si>
  <si>
    <r>
      <rPr>
        <sz val="16"/>
        <color theme="1"/>
        <rFont val="方正仿宋简体"/>
        <family val="3"/>
        <charset val="134"/>
      </rPr>
      <t>天津</t>
    </r>
    <phoneticPr fontId="2" type="noConversion"/>
  </si>
  <si>
    <r>
      <rPr>
        <sz val="16"/>
        <color theme="1"/>
        <rFont val="方正仿宋简体"/>
        <family val="3"/>
        <charset val="134"/>
      </rPr>
      <t>河北</t>
    </r>
    <phoneticPr fontId="2" type="noConversion"/>
  </si>
  <si>
    <r>
      <rPr>
        <sz val="16"/>
        <color theme="1"/>
        <rFont val="方正仿宋简体"/>
        <family val="3"/>
        <charset val="134"/>
      </rPr>
      <t>山西</t>
    </r>
    <phoneticPr fontId="2" type="noConversion"/>
  </si>
  <si>
    <r>
      <rPr>
        <sz val="16"/>
        <color theme="1"/>
        <rFont val="方正仿宋简体"/>
        <family val="3"/>
        <charset val="134"/>
      </rPr>
      <t>辽宁</t>
    </r>
    <phoneticPr fontId="2" type="noConversion"/>
  </si>
  <si>
    <r>
      <rPr>
        <sz val="16"/>
        <color theme="1"/>
        <rFont val="方正仿宋简体"/>
        <family val="3"/>
        <charset val="134"/>
      </rPr>
      <t>吉林</t>
    </r>
    <phoneticPr fontId="2" type="noConversion"/>
  </si>
  <si>
    <r>
      <rPr>
        <sz val="16"/>
        <color theme="1"/>
        <rFont val="方正仿宋简体"/>
        <family val="3"/>
        <charset val="134"/>
      </rPr>
      <t>黑龙江</t>
    </r>
    <phoneticPr fontId="2" type="noConversion"/>
  </si>
  <si>
    <r>
      <rPr>
        <sz val="16"/>
        <color theme="1"/>
        <rFont val="方正仿宋简体"/>
        <family val="3"/>
        <charset val="134"/>
      </rPr>
      <t>上海</t>
    </r>
    <phoneticPr fontId="2" type="noConversion"/>
  </si>
  <si>
    <r>
      <rPr>
        <sz val="16"/>
        <color theme="1"/>
        <rFont val="方正仿宋简体"/>
        <family val="3"/>
        <charset val="134"/>
      </rPr>
      <t>江苏</t>
    </r>
    <phoneticPr fontId="2" type="noConversion"/>
  </si>
  <si>
    <r>
      <rPr>
        <sz val="16"/>
        <color theme="1"/>
        <rFont val="方正仿宋简体"/>
        <family val="3"/>
        <charset val="134"/>
      </rPr>
      <t>浙江</t>
    </r>
    <phoneticPr fontId="2" type="noConversion"/>
  </si>
  <si>
    <r>
      <rPr>
        <sz val="16"/>
        <color theme="1"/>
        <rFont val="方正仿宋简体"/>
        <family val="3"/>
        <charset val="134"/>
      </rPr>
      <t>安徽</t>
    </r>
    <phoneticPr fontId="2" type="noConversion"/>
  </si>
  <si>
    <r>
      <rPr>
        <sz val="16"/>
        <color theme="1"/>
        <rFont val="方正仿宋简体"/>
        <family val="3"/>
        <charset val="134"/>
      </rPr>
      <t>福建</t>
    </r>
    <phoneticPr fontId="2" type="noConversion"/>
  </si>
  <si>
    <r>
      <rPr>
        <sz val="16"/>
        <color theme="1"/>
        <rFont val="方正仿宋简体"/>
        <family val="3"/>
        <charset val="134"/>
      </rPr>
      <t>江西</t>
    </r>
    <phoneticPr fontId="2" type="noConversion"/>
  </si>
  <si>
    <r>
      <rPr>
        <sz val="16"/>
        <color theme="1"/>
        <rFont val="方正仿宋简体"/>
        <family val="3"/>
        <charset val="134"/>
      </rPr>
      <t>山东</t>
    </r>
    <phoneticPr fontId="2" type="noConversion"/>
  </si>
  <si>
    <r>
      <rPr>
        <sz val="16"/>
        <color theme="1"/>
        <rFont val="方正仿宋简体"/>
        <family val="3"/>
        <charset val="134"/>
      </rPr>
      <t>河南</t>
    </r>
    <phoneticPr fontId="2" type="noConversion"/>
  </si>
  <si>
    <r>
      <rPr>
        <sz val="16"/>
        <color theme="1"/>
        <rFont val="方正仿宋简体"/>
        <family val="3"/>
        <charset val="134"/>
      </rPr>
      <t>湖北</t>
    </r>
    <phoneticPr fontId="2" type="noConversion"/>
  </si>
  <si>
    <r>
      <rPr>
        <sz val="16"/>
        <color theme="1"/>
        <rFont val="方正仿宋简体"/>
        <family val="3"/>
        <charset val="134"/>
      </rPr>
      <t>湖南</t>
    </r>
    <phoneticPr fontId="2" type="noConversion"/>
  </si>
  <si>
    <t>广东</t>
    <phoneticPr fontId="2" type="noConversion"/>
  </si>
  <si>
    <t>重庆</t>
    <phoneticPr fontId="2" type="noConversion"/>
  </si>
  <si>
    <t>陕西</t>
    <phoneticPr fontId="2" type="noConversion"/>
  </si>
  <si>
    <t>深圳</t>
    <phoneticPr fontId="2" type="noConversion"/>
  </si>
  <si>
    <t>总计</t>
    <phoneticPr fontId="2" type="noConversion"/>
  </si>
  <si>
    <t>首批援藏援疆万名教师支教计划选派计划表</t>
    <phoneticPr fontId="2" type="noConversion"/>
  </si>
  <si>
    <t>附件</t>
    <phoneticPr fontId="2" type="noConversion"/>
  </si>
  <si>
    <t>注：对口支援省市和西藏、新疆及受援地按照国办发〔2016〕37号文件有关要求，可根据实际情况在上表基础上调整各学段之间选派教师人数，并对接落实各学科所需教师人数。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</si>
</sst>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24"/>
      <color theme="1"/>
      <name val="方正小标宋简体"/>
      <family val="4"/>
      <charset val="134"/>
    </font>
    <font>
      <sz val="14"/>
      <color theme="1"/>
      <name val="方正仿宋简体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方正仿宋简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方正仿宋简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方正仿宋简体"/>
      <family val="3"/>
      <charset val="134"/>
    </font>
    <font>
      <sz val="11"/>
      <name val="宋体"/>
      <family val="2"/>
      <charset val="134"/>
      <scheme val="minor"/>
    </font>
    <font>
      <sz val="16"/>
      <name val="方正仿宋简体"/>
      <family val="3"/>
      <charset val="134"/>
    </font>
    <font>
      <sz val="14"/>
      <name val="Times New Roman"/>
      <family val="1"/>
    </font>
    <font>
      <b/>
      <sz val="16"/>
      <color theme="1"/>
      <name val="方正仿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176" fontId="15" fillId="3" borderId="7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2" fillId="2" borderId="7" xfId="0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8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Q20" sqref="Q20"/>
    </sheetView>
  </sheetViews>
  <sheetFormatPr defaultColWidth="9" defaultRowHeight="14"/>
  <cols>
    <col min="1" max="1" width="3.6328125" style="20" customWidth="1"/>
    <col min="2" max="2" width="7.36328125" style="1" customWidth="1"/>
    <col min="3" max="4" width="5.36328125" style="1" customWidth="1"/>
    <col min="5" max="8" width="6.6328125" style="1" customWidth="1"/>
    <col min="9" max="11" width="6" style="1" customWidth="1"/>
    <col min="12" max="12" width="6.7265625" style="1" customWidth="1"/>
    <col min="13" max="13" width="6.90625" style="1" customWidth="1"/>
    <col min="14" max="14" width="6.36328125" style="1" customWidth="1"/>
    <col min="15" max="15" width="6.6328125" style="1" customWidth="1"/>
    <col min="16" max="16" width="5.90625" style="2" customWidth="1"/>
    <col min="17" max="16384" width="9" style="1"/>
  </cols>
  <sheetData>
    <row r="1" spans="1:17" ht="24.75" customHeight="1">
      <c r="A1" s="30" t="s">
        <v>39</v>
      </c>
      <c r="B1" s="30"/>
    </row>
    <row r="2" spans="1:17" ht="26.25" customHeight="1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7" ht="18.7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3"/>
      <c r="M3" s="3"/>
      <c r="N3" s="32" t="s">
        <v>0</v>
      </c>
      <c r="O3" s="32"/>
    </row>
    <row r="4" spans="1:17" ht="27.75" customHeight="1">
      <c r="A4" s="24" t="s">
        <v>1</v>
      </c>
      <c r="B4" s="24" t="s">
        <v>2</v>
      </c>
      <c r="C4" s="33" t="s">
        <v>3</v>
      </c>
      <c r="D4" s="34"/>
      <c r="E4" s="33" t="s">
        <v>4</v>
      </c>
      <c r="F4" s="35"/>
      <c r="G4" s="35"/>
      <c r="H4" s="34"/>
      <c r="I4" s="36" t="s">
        <v>5</v>
      </c>
      <c r="J4" s="37"/>
      <c r="K4" s="38"/>
      <c r="L4" s="24" t="s">
        <v>6</v>
      </c>
      <c r="M4" s="24" t="s">
        <v>7</v>
      </c>
      <c r="N4" s="24" t="s">
        <v>8</v>
      </c>
      <c r="O4" s="26" t="s">
        <v>9</v>
      </c>
    </row>
    <row r="5" spans="1:17" ht="27.75" customHeight="1">
      <c r="A5" s="25"/>
      <c r="B5" s="25"/>
      <c r="C5" s="5" t="s">
        <v>10</v>
      </c>
      <c r="D5" s="6" t="s">
        <v>11</v>
      </c>
      <c r="E5" s="5" t="s">
        <v>12</v>
      </c>
      <c r="F5" s="6" t="s">
        <v>13</v>
      </c>
      <c r="G5" s="6" t="s">
        <v>14</v>
      </c>
      <c r="H5" s="6" t="s">
        <v>11</v>
      </c>
      <c r="I5" s="6" t="s">
        <v>15</v>
      </c>
      <c r="J5" s="6" t="s">
        <v>14</v>
      </c>
      <c r="K5" s="6" t="s">
        <v>11</v>
      </c>
      <c r="L5" s="25"/>
      <c r="M5" s="25"/>
      <c r="N5" s="25"/>
      <c r="O5" s="27"/>
    </row>
    <row r="6" spans="1:17" ht="27.65" customHeight="1">
      <c r="A6" s="7">
        <v>1</v>
      </c>
      <c r="B6" s="8" t="s">
        <v>16</v>
      </c>
      <c r="C6" s="9">
        <v>15</v>
      </c>
      <c r="D6" s="10">
        <f>C6</f>
        <v>15</v>
      </c>
      <c r="E6" s="9">
        <v>60</v>
      </c>
      <c r="F6" s="9">
        <v>65</v>
      </c>
      <c r="G6" s="9">
        <v>30</v>
      </c>
      <c r="H6" s="10">
        <f>E6+F6+G6</f>
        <v>155</v>
      </c>
      <c r="I6" s="9">
        <v>15</v>
      </c>
      <c r="J6" s="9">
        <v>0</v>
      </c>
      <c r="K6" s="10">
        <f>SUM(I6:J6)</f>
        <v>15</v>
      </c>
      <c r="L6" s="9">
        <f>E6</f>
        <v>60</v>
      </c>
      <c r="M6" s="9">
        <f>C6+F6+I6</f>
        <v>95</v>
      </c>
      <c r="N6" s="9">
        <f t="shared" ref="N6:N27" si="0">G6+J6</f>
        <v>30</v>
      </c>
      <c r="O6" s="10">
        <f>D6+H6+K6</f>
        <v>185</v>
      </c>
      <c r="P6" s="11"/>
      <c r="Q6" s="12"/>
    </row>
    <row r="7" spans="1:17" ht="27.65" customHeight="1">
      <c r="A7" s="7">
        <v>2</v>
      </c>
      <c r="B7" s="8" t="s">
        <v>17</v>
      </c>
      <c r="C7" s="9">
        <v>15</v>
      </c>
      <c r="D7" s="10">
        <f t="shared" ref="D7:D26" si="1">C7</f>
        <v>15</v>
      </c>
      <c r="E7" s="9">
        <v>60</v>
      </c>
      <c r="F7" s="9">
        <v>70</v>
      </c>
      <c r="G7" s="9">
        <v>20</v>
      </c>
      <c r="H7" s="10">
        <f t="shared" ref="H7:H17" si="2">E7+F7+G7</f>
        <v>150</v>
      </c>
      <c r="I7" s="9">
        <v>10</v>
      </c>
      <c r="J7" s="9">
        <v>10</v>
      </c>
      <c r="K7" s="10">
        <f t="shared" ref="K7:K27" si="3">SUM(I7:J7)</f>
        <v>20</v>
      </c>
      <c r="L7" s="9">
        <f t="shared" ref="L7:L27" si="4">E7</f>
        <v>60</v>
      </c>
      <c r="M7" s="9">
        <f t="shared" ref="M7:M27" si="5">C7+F7+I7</f>
        <v>95</v>
      </c>
      <c r="N7" s="9">
        <f t="shared" si="0"/>
        <v>30</v>
      </c>
      <c r="O7" s="10">
        <f t="shared" ref="O7:O27" si="6">D7+H7+K7</f>
        <v>185</v>
      </c>
      <c r="P7" s="11"/>
      <c r="Q7" s="12"/>
    </row>
    <row r="8" spans="1:17" ht="27.65" customHeight="1">
      <c r="A8" s="7">
        <v>3</v>
      </c>
      <c r="B8" s="8" t="s">
        <v>18</v>
      </c>
      <c r="C8" s="9">
        <v>15</v>
      </c>
      <c r="D8" s="10">
        <f t="shared" si="1"/>
        <v>15</v>
      </c>
      <c r="E8" s="9">
        <v>65</v>
      </c>
      <c r="F8" s="9">
        <v>80</v>
      </c>
      <c r="G8" s="9">
        <v>35</v>
      </c>
      <c r="H8" s="10">
        <f t="shared" si="2"/>
        <v>180</v>
      </c>
      <c r="I8" s="9">
        <v>40</v>
      </c>
      <c r="J8" s="9">
        <v>10</v>
      </c>
      <c r="K8" s="10">
        <f t="shared" si="3"/>
        <v>50</v>
      </c>
      <c r="L8" s="9">
        <f t="shared" si="4"/>
        <v>65</v>
      </c>
      <c r="M8" s="9">
        <f t="shared" si="5"/>
        <v>135</v>
      </c>
      <c r="N8" s="9">
        <f t="shared" si="0"/>
        <v>45</v>
      </c>
      <c r="O8" s="10">
        <f t="shared" si="6"/>
        <v>245</v>
      </c>
      <c r="P8" s="11"/>
      <c r="Q8" s="12"/>
    </row>
    <row r="9" spans="1:17" ht="27.65" customHeight="1">
      <c r="A9" s="7">
        <v>4</v>
      </c>
      <c r="B9" s="8" t="s">
        <v>19</v>
      </c>
      <c r="C9" s="9">
        <v>0</v>
      </c>
      <c r="D9" s="10">
        <f t="shared" si="1"/>
        <v>0</v>
      </c>
      <c r="E9" s="9">
        <v>10</v>
      </c>
      <c r="F9" s="9">
        <v>10</v>
      </c>
      <c r="G9" s="9">
        <v>10</v>
      </c>
      <c r="H9" s="10">
        <f t="shared" si="2"/>
        <v>30</v>
      </c>
      <c r="I9" s="9">
        <v>40</v>
      </c>
      <c r="J9" s="9">
        <v>30</v>
      </c>
      <c r="K9" s="10">
        <f t="shared" si="3"/>
        <v>70</v>
      </c>
      <c r="L9" s="9">
        <f t="shared" si="4"/>
        <v>10</v>
      </c>
      <c r="M9" s="9">
        <f t="shared" si="5"/>
        <v>50</v>
      </c>
      <c r="N9" s="9">
        <f t="shared" si="0"/>
        <v>40</v>
      </c>
      <c r="O9" s="10">
        <f t="shared" si="6"/>
        <v>100</v>
      </c>
      <c r="P9" s="11"/>
      <c r="Q9" s="12"/>
    </row>
    <row r="10" spans="1:17" ht="27.65" customHeight="1">
      <c r="A10" s="7">
        <v>5</v>
      </c>
      <c r="B10" s="8" t="s">
        <v>20</v>
      </c>
      <c r="C10" s="9">
        <v>10</v>
      </c>
      <c r="D10" s="10">
        <f t="shared" si="1"/>
        <v>10</v>
      </c>
      <c r="E10" s="9">
        <v>65</v>
      </c>
      <c r="F10" s="9">
        <v>80</v>
      </c>
      <c r="G10" s="9">
        <v>35</v>
      </c>
      <c r="H10" s="10">
        <f t="shared" si="2"/>
        <v>180</v>
      </c>
      <c r="I10" s="9">
        <v>15</v>
      </c>
      <c r="J10" s="9">
        <v>10</v>
      </c>
      <c r="K10" s="10">
        <f t="shared" si="3"/>
        <v>25</v>
      </c>
      <c r="L10" s="9">
        <f t="shared" si="4"/>
        <v>65</v>
      </c>
      <c r="M10" s="9">
        <f t="shared" si="5"/>
        <v>105</v>
      </c>
      <c r="N10" s="9">
        <f t="shared" si="0"/>
        <v>45</v>
      </c>
      <c r="O10" s="10">
        <f t="shared" si="6"/>
        <v>215</v>
      </c>
      <c r="P10" s="11"/>
      <c r="Q10" s="12"/>
    </row>
    <row r="11" spans="1:17" ht="27.65" customHeight="1">
      <c r="A11" s="7">
        <v>6</v>
      </c>
      <c r="B11" s="8" t="s">
        <v>21</v>
      </c>
      <c r="C11" s="9">
        <v>20</v>
      </c>
      <c r="D11" s="10">
        <f t="shared" si="1"/>
        <v>20</v>
      </c>
      <c r="E11" s="9">
        <v>80</v>
      </c>
      <c r="F11" s="9">
        <v>25</v>
      </c>
      <c r="G11" s="9">
        <v>20</v>
      </c>
      <c r="H11" s="10">
        <f t="shared" si="2"/>
        <v>125</v>
      </c>
      <c r="I11" s="9">
        <v>0</v>
      </c>
      <c r="J11" s="9">
        <v>0</v>
      </c>
      <c r="K11" s="10">
        <f t="shared" si="3"/>
        <v>0</v>
      </c>
      <c r="L11" s="9">
        <f t="shared" si="4"/>
        <v>80</v>
      </c>
      <c r="M11" s="9">
        <f t="shared" si="5"/>
        <v>45</v>
      </c>
      <c r="N11" s="9">
        <f t="shared" si="0"/>
        <v>20</v>
      </c>
      <c r="O11" s="10">
        <f t="shared" si="6"/>
        <v>145</v>
      </c>
      <c r="P11" s="11"/>
      <c r="Q11" s="12"/>
    </row>
    <row r="12" spans="1:17" ht="27.65" customHeight="1">
      <c r="A12" s="7">
        <v>7</v>
      </c>
      <c r="B12" s="8" t="s">
        <v>22</v>
      </c>
      <c r="C12" s="9">
        <v>20</v>
      </c>
      <c r="D12" s="10">
        <f t="shared" si="1"/>
        <v>20</v>
      </c>
      <c r="E12" s="9">
        <v>35</v>
      </c>
      <c r="F12" s="9">
        <v>45</v>
      </c>
      <c r="G12" s="9">
        <v>20</v>
      </c>
      <c r="H12" s="10">
        <f t="shared" si="2"/>
        <v>100</v>
      </c>
      <c r="I12" s="9">
        <v>30</v>
      </c>
      <c r="J12" s="9">
        <v>10</v>
      </c>
      <c r="K12" s="10">
        <f t="shared" si="3"/>
        <v>40</v>
      </c>
      <c r="L12" s="9">
        <f t="shared" si="4"/>
        <v>35</v>
      </c>
      <c r="M12" s="9">
        <f t="shared" si="5"/>
        <v>95</v>
      </c>
      <c r="N12" s="9">
        <f t="shared" si="0"/>
        <v>30</v>
      </c>
      <c r="O12" s="10">
        <f t="shared" si="6"/>
        <v>160</v>
      </c>
      <c r="P12" s="11"/>
      <c r="Q12" s="12"/>
    </row>
    <row r="13" spans="1:17" ht="27.65" customHeight="1">
      <c r="A13" s="7">
        <v>8</v>
      </c>
      <c r="B13" s="8" t="s">
        <v>23</v>
      </c>
      <c r="C13" s="9">
        <v>15</v>
      </c>
      <c r="D13" s="10">
        <f t="shared" si="1"/>
        <v>15</v>
      </c>
      <c r="E13" s="9">
        <v>60</v>
      </c>
      <c r="F13" s="9">
        <v>75</v>
      </c>
      <c r="G13" s="9">
        <v>35</v>
      </c>
      <c r="H13" s="10">
        <f t="shared" si="2"/>
        <v>170</v>
      </c>
      <c r="I13" s="9">
        <v>0</v>
      </c>
      <c r="J13" s="9">
        <v>0</v>
      </c>
      <c r="K13" s="10">
        <f t="shared" si="3"/>
        <v>0</v>
      </c>
      <c r="L13" s="9">
        <f t="shared" si="4"/>
        <v>60</v>
      </c>
      <c r="M13" s="9">
        <f t="shared" si="5"/>
        <v>90</v>
      </c>
      <c r="N13" s="9">
        <f t="shared" si="0"/>
        <v>35</v>
      </c>
      <c r="O13" s="10">
        <f t="shared" si="6"/>
        <v>185</v>
      </c>
      <c r="P13" s="11"/>
      <c r="Q13" s="12"/>
    </row>
    <row r="14" spans="1:17" ht="27.65" customHeight="1">
      <c r="A14" s="7">
        <v>9</v>
      </c>
      <c r="B14" s="8" t="s">
        <v>24</v>
      </c>
      <c r="C14" s="9">
        <v>15</v>
      </c>
      <c r="D14" s="10">
        <f t="shared" si="1"/>
        <v>15</v>
      </c>
      <c r="E14" s="9">
        <v>150</v>
      </c>
      <c r="F14" s="9">
        <v>175</v>
      </c>
      <c r="G14" s="9">
        <v>65</v>
      </c>
      <c r="H14" s="10">
        <f t="shared" si="2"/>
        <v>390</v>
      </c>
      <c r="I14" s="9">
        <v>50</v>
      </c>
      <c r="J14" s="9">
        <v>30</v>
      </c>
      <c r="K14" s="10">
        <f t="shared" si="3"/>
        <v>80</v>
      </c>
      <c r="L14" s="9">
        <f t="shared" si="4"/>
        <v>150</v>
      </c>
      <c r="M14" s="9">
        <f t="shared" si="5"/>
        <v>240</v>
      </c>
      <c r="N14" s="9">
        <f t="shared" si="0"/>
        <v>95</v>
      </c>
      <c r="O14" s="10">
        <f t="shared" si="6"/>
        <v>485</v>
      </c>
      <c r="P14" s="11"/>
      <c r="Q14" s="12"/>
    </row>
    <row r="15" spans="1:17" ht="27.65" customHeight="1">
      <c r="A15" s="7">
        <v>10</v>
      </c>
      <c r="B15" s="8" t="s">
        <v>25</v>
      </c>
      <c r="C15" s="9">
        <v>10</v>
      </c>
      <c r="D15" s="10">
        <f t="shared" si="1"/>
        <v>10</v>
      </c>
      <c r="E15" s="9">
        <v>155</v>
      </c>
      <c r="F15" s="9">
        <v>180</v>
      </c>
      <c r="G15" s="9">
        <v>90</v>
      </c>
      <c r="H15" s="10">
        <f t="shared" si="2"/>
        <v>425</v>
      </c>
      <c r="I15" s="9">
        <v>30</v>
      </c>
      <c r="J15" s="9">
        <v>20</v>
      </c>
      <c r="K15" s="10">
        <f t="shared" si="3"/>
        <v>50</v>
      </c>
      <c r="L15" s="9">
        <f t="shared" si="4"/>
        <v>155</v>
      </c>
      <c r="M15" s="9">
        <f t="shared" si="5"/>
        <v>220</v>
      </c>
      <c r="N15" s="9">
        <f t="shared" si="0"/>
        <v>110</v>
      </c>
      <c r="O15" s="10">
        <f t="shared" si="6"/>
        <v>485</v>
      </c>
      <c r="P15" s="11"/>
      <c r="Q15" s="12"/>
    </row>
    <row r="16" spans="1:17" ht="27.65" customHeight="1">
      <c r="A16" s="7">
        <v>11</v>
      </c>
      <c r="B16" s="8" t="s">
        <v>26</v>
      </c>
      <c r="C16" s="9">
        <v>25</v>
      </c>
      <c r="D16" s="10">
        <f t="shared" si="1"/>
        <v>25</v>
      </c>
      <c r="E16" s="9">
        <v>80</v>
      </c>
      <c r="F16" s="9">
        <v>25</v>
      </c>
      <c r="G16" s="9">
        <v>20</v>
      </c>
      <c r="H16" s="10">
        <f t="shared" si="2"/>
        <v>125</v>
      </c>
      <c r="I16" s="9">
        <v>0</v>
      </c>
      <c r="J16" s="9">
        <v>0</v>
      </c>
      <c r="K16" s="10">
        <f t="shared" si="3"/>
        <v>0</v>
      </c>
      <c r="L16" s="9">
        <f t="shared" si="4"/>
        <v>80</v>
      </c>
      <c r="M16" s="9">
        <f t="shared" si="5"/>
        <v>50</v>
      </c>
      <c r="N16" s="9">
        <f t="shared" si="0"/>
        <v>20</v>
      </c>
      <c r="O16" s="10">
        <f t="shared" si="6"/>
        <v>150</v>
      </c>
      <c r="P16" s="11"/>
      <c r="Q16" s="12"/>
    </row>
    <row r="17" spans="1:17" ht="27.65" customHeight="1">
      <c r="A17" s="7">
        <v>12</v>
      </c>
      <c r="B17" s="8" t="s">
        <v>27</v>
      </c>
      <c r="C17" s="9">
        <v>20</v>
      </c>
      <c r="D17" s="10">
        <f t="shared" si="1"/>
        <v>20</v>
      </c>
      <c r="E17" s="9">
        <v>30</v>
      </c>
      <c r="F17" s="9">
        <v>85</v>
      </c>
      <c r="G17" s="9">
        <v>50</v>
      </c>
      <c r="H17" s="10">
        <f t="shared" si="2"/>
        <v>165</v>
      </c>
      <c r="I17" s="9">
        <v>0</v>
      </c>
      <c r="J17" s="9">
        <v>0</v>
      </c>
      <c r="K17" s="10">
        <f t="shared" si="3"/>
        <v>0</v>
      </c>
      <c r="L17" s="9">
        <f t="shared" si="4"/>
        <v>30</v>
      </c>
      <c r="M17" s="9">
        <f t="shared" si="5"/>
        <v>105</v>
      </c>
      <c r="N17" s="9">
        <f t="shared" si="0"/>
        <v>50</v>
      </c>
      <c r="O17" s="10">
        <f t="shared" si="6"/>
        <v>185</v>
      </c>
      <c r="P17" s="11"/>
      <c r="Q17" s="12"/>
    </row>
    <row r="18" spans="1:17" ht="27.65" customHeight="1">
      <c r="A18" s="7">
        <v>13</v>
      </c>
      <c r="B18" s="8" t="s">
        <v>28</v>
      </c>
      <c r="C18" s="9">
        <v>0</v>
      </c>
      <c r="D18" s="10">
        <f t="shared" si="1"/>
        <v>0</v>
      </c>
      <c r="E18" s="9">
        <v>115</v>
      </c>
      <c r="F18" s="9">
        <v>50</v>
      </c>
      <c r="G18" s="9">
        <v>0</v>
      </c>
      <c r="H18" s="10">
        <f t="shared" ref="H18" si="7">E18+F18+G18</f>
        <v>165</v>
      </c>
      <c r="I18" s="9">
        <v>0</v>
      </c>
      <c r="J18" s="9">
        <v>0</v>
      </c>
      <c r="K18" s="10">
        <f t="shared" si="3"/>
        <v>0</v>
      </c>
      <c r="L18" s="9">
        <f t="shared" si="4"/>
        <v>115</v>
      </c>
      <c r="M18" s="9">
        <f t="shared" si="5"/>
        <v>50</v>
      </c>
      <c r="N18" s="9">
        <f t="shared" si="0"/>
        <v>0</v>
      </c>
      <c r="O18" s="10">
        <f t="shared" si="6"/>
        <v>165</v>
      </c>
      <c r="P18" s="11"/>
      <c r="Q18" s="12"/>
    </row>
    <row r="19" spans="1:17" ht="27.65" customHeight="1">
      <c r="A19" s="7">
        <v>14</v>
      </c>
      <c r="B19" s="8" t="s">
        <v>29</v>
      </c>
      <c r="C19" s="9">
        <v>20</v>
      </c>
      <c r="D19" s="10">
        <v>20</v>
      </c>
      <c r="E19" s="9">
        <f t="shared" ref="E19" si="8">H19*35%</f>
        <v>70</v>
      </c>
      <c r="F19" s="9">
        <f t="shared" ref="F19" si="9">H19*45%</f>
        <v>90</v>
      </c>
      <c r="G19" s="9">
        <f t="shared" ref="G19" si="10">H19*20%</f>
        <v>40</v>
      </c>
      <c r="H19" s="10">
        <v>200</v>
      </c>
      <c r="I19" s="9">
        <v>15</v>
      </c>
      <c r="J19" s="9">
        <v>10</v>
      </c>
      <c r="K19" s="10">
        <f t="shared" si="3"/>
        <v>25</v>
      </c>
      <c r="L19" s="9">
        <f t="shared" si="4"/>
        <v>70</v>
      </c>
      <c r="M19" s="9">
        <f t="shared" si="5"/>
        <v>125</v>
      </c>
      <c r="N19" s="9">
        <f t="shared" si="0"/>
        <v>50</v>
      </c>
      <c r="O19" s="10">
        <f t="shared" si="6"/>
        <v>245</v>
      </c>
      <c r="P19" s="11"/>
      <c r="Q19" s="12"/>
    </row>
    <row r="20" spans="1:17" ht="27.65" customHeight="1">
      <c r="A20" s="7">
        <v>15</v>
      </c>
      <c r="B20" s="8" t="s">
        <v>30</v>
      </c>
      <c r="C20" s="9">
        <v>0</v>
      </c>
      <c r="D20" s="10">
        <f t="shared" si="1"/>
        <v>0</v>
      </c>
      <c r="E20" s="9">
        <v>20</v>
      </c>
      <c r="F20" s="9">
        <v>20</v>
      </c>
      <c r="G20" s="9">
        <v>30</v>
      </c>
      <c r="H20" s="10">
        <f>E20+F20+G20</f>
        <v>70</v>
      </c>
      <c r="I20" s="9">
        <v>40</v>
      </c>
      <c r="J20" s="9">
        <v>15</v>
      </c>
      <c r="K20" s="10">
        <f t="shared" si="3"/>
        <v>55</v>
      </c>
      <c r="L20" s="9">
        <f t="shared" si="4"/>
        <v>20</v>
      </c>
      <c r="M20" s="9">
        <f t="shared" si="5"/>
        <v>60</v>
      </c>
      <c r="N20" s="9">
        <f t="shared" si="0"/>
        <v>45</v>
      </c>
      <c r="O20" s="10">
        <f t="shared" si="6"/>
        <v>125</v>
      </c>
      <c r="P20" s="11"/>
      <c r="Q20" s="12"/>
    </row>
    <row r="21" spans="1:17" ht="27.65" customHeight="1">
      <c r="A21" s="7">
        <v>16</v>
      </c>
      <c r="B21" s="8" t="s">
        <v>31</v>
      </c>
      <c r="C21" s="9">
        <v>25</v>
      </c>
      <c r="D21" s="10">
        <f t="shared" si="1"/>
        <v>25</v>
      </c>
      <c r="E21" s="9">
        <v>55</v>
      </c>
      <c r="F21" s="9">
        <v>40</v>
      </c>
      <c r="G21" s="9">
        <v>20</v>
      </c>
      <c r="H21" s="10">
        <f t="shared" ref="H21:H26" si="11">E21+F21+G21</f>
        <v>115</v>
      </c>
      <c r="I21" s="9">
        <v>20</v>
      </c>
      <c r="J21" s="9">
        <v>10</v>
      </c>
      <c r="K21" s="10">
        <f t="shared" si="3"/>
        <v>30</v>
      </c>
      <c r="L21" s="9">
        <f>E21</f>
        <v>55</v>
      </c>
      <c r="M21" s="9">
        <f t="shared" si="5"/>
        <v>85</v>
      </c>
      <c r="N21" s="9">
        <f t="shared" si="0"/>
        <v>30</v>
      </c>
      <c r="O21" s="10">
        <f t="shared" si="6"/>
        <v>170</v>
      </c>
      <c r="P21" s="11"/>
      <c r="Q21" s="12"/>
    </row>
    <row r="22" spans="1:17" ht="27.65" customHeight="1">
      <c r="A22" s="7">
        <v>17</v>
      </c>
      <c r="B22" s="8" t="s">
        <v>32</v>
      </c>
      <c r="C22" s="9">
        <v>25</v>
      </c>
      <c r="D22" s="10">
        <f t="shared" si="1"/>
        <v>25</v>
      </c>
      <c r="E22" s="9">
        <v>75</v>
      </c>
      <c r="F22" s="9">
        <v>60</v>
      </c>
      <c r="G22" s="9">
        <v>30</v>
      </c>
      <c r="H22" s="10">
        <f t="shared" si="11"/>
        <v>165</v>
      </c>
      <c r="I22" s="9">
        <v>0</v>
      </c>
      <c r="J22" s="9">
        <v>0</v>
      </c>
      <c r="K22" s="10">
        <f t="shared" si="3"/>
        <v>0</v>
      </c>
      <c r="L22" s="9">
        <f t="shared" si="4"/>
        <v>75</v>
      </c>
      <c r="M22" s="9">
        <f t="shared" si="5"/>
        <v>85</v>
      </c>
      <c r="N22" s="9">
        <f t="shared" si="0"/>
        <v>30</v>
      </c>
      <c r="O22" s="10">
        <f t="shared" si="6"/>
        <v>190</v>
      </c>
      <c r="P22" s="11"/>
      <c r="Q22" s="12"/>
    </row>
    <row r="23" spans="1:17" s="17" customFormat="1" ht="27.65" customHeight="1">
      <c r="A23" s="13">
        <v>18</v>
      </c>
      <c r="B23" s="14" t="s">
        <v>33</v>
      </c>
      <c r="C23" s="15">
        <v>20</v>
      </c>
      <c r="D23" s="16">
        <f t="shared" si="1"/>
        <v>20</v>
      </c>
      <c r="E23" s="9">
        <v>120</v>
      </c>
      <c r="F23" s="9">
        <v>70</v>
      </c>
      <c r="G23" s="9">
        <v>30</v>
      </c>
      <c r="H23" s="10">
        <f t="shared" si="11"/>
        <v>220</v>
      </c>
      <c r="I23" s="15">
        <v>40</v>
      </c>
      <c r="J23" s="15">
        <v>10</v>
      </c>
      <c r="K23" s="16">
        <f t="shared" si="3"/>
        <v>50</v>
      </c>
      <c r="L23" s="15">
        <f t="shared" si="4"/>
        <v>120</v>
      </c>
      <c r="M23" s="15">
        <f t="shared" si="5"/>
        <v>130</v>
      </c>
      <c r="N23" s="15">
        <f t="shared" si="0"/>
        <v>40</v>
      </c>
      <c r="O23" s="16">
        <f t="shared" si="6"/>
        <v>290</v>
      </c>
      <c r="P23" s="11"/>
      <c r="Q23" s="12"/>
    </row>
    <row r="24" spans="1:17" ht="27.65" customHeight="1">
      <c r="A24" s="7">
        <v>19</v>
      </c>
      <c r="B24" s="18" t="s">
        <v>34</v>
      </c>
      <c r="C24" s="9">
        <v>25</v>
      </c>
      <c r="D24" s="10">
        <f t="shared" si="1"/>
        <v>25</v>
      </c>
      <c r="E24" s="9">
        <v>0</v>
      </c>
      <c r="F24" s="9">
        <v>0</v>
      </c>
      <c r="G24" s="9">
        <v>0</v>
      </c>
      <c r="H24" s="10">
        <f t="shared" si="11"/>
        <v>0</v>
      </c>
      <c r="I24" s="9">
        <v>0</v>
      </c>
      <c r="J24" s="9">
        <v>0</v>
      </c>
      <c r="K24" s="10">
        <f t="shared" si="3"/>
        <v>0</v>
      </c>
      <c r="L24" s="9">
        <v>0</v>
      </c>
      <c r="M24" s="9">
        <f t="shared" si="5"/>
        <v>25</v>
      </c>
      <c r="N24" s="9">
        <f t="shared" si="0"/>
        <v>0</v>
      </c>
      <c r="O24" s="10">
        <f t="shared" si="6"/>
        <v>25</v>
      </c>
      <c r="P24" s="11"/>
      <c r="Q24" s="12"/>
    </row>
    <row r="25" spans="1:17" ht="27.65" customHeight="1">
      <c r="A25" s="7">
        <v>20</v>
      </c>
      <c r="B25" s="18" t="s">
        <v>35</v>
      </c>
      <c r="C25" s="9">
        <v>15</v>
      </c>
      <c r="D25" s="10">
        <f t="shared" si="1"/>
        <v>15</v>
      </c>
      <c r="E25" s="9">
        <v>0</v>
      </c>
      <c r="F25" s="9">
        <v>0</v>
      </c>
      <c r="G25" s="9">
        <v>0</v>
      </c>
      <c r="H25" s="10">
        <f t="shared" si="11"/>
        <v>0</v>
      </c>
      <c r="I25" s="9">
        <v>0</v>
      </c>
      <c r="J25" s="9">
        <v>0</v>
      </c>
      <c r="K25" s="10">
        <f t="shared" si="3"/>
        <v>0</v>
      </c>
      <c r="L25" s="9">
        <v>0</v>
      </c>
      <c r="M25" s="9">
        <f t="shared" si="5"/>
        <v>15</v>
      </c>
      <c r="N25" s="9">
        <f t="shared" si="0"/>
        <v>0</v>
      </c>
      <c r="O25" s="10">
        <f t="shared" si="6"/>
        <v>15</v>
      </c>
      <c r="P25" s="11"/>
      <c r="Q25" s="12"/>
    </row>
    <row r="26" spans="1:17" ht="27.65" customHeight="1">
      <c r="A26" s="7">
        <v>21</v>
      </c>
      <c r="B26" s="18" t="s">
        <v>36</v>
      </c>
      <c r="C26" s="9">
        <v>0</v>
      </c>
      <c r="D26" s="10">
        <f t="shared" si="1"/>
        <v>0</v>
      </c>
      <c r="E26" s="9">
        <v>20</v>
      </c>
      <c r="F26" s="9">
        <v>20</v>
      </c>
      <c r="G26" s="9">
        <v>10</v>
      </c>
      <c r="H26" s="10">
        <f t="shared" si="11"/>
        <v>50</v>
      </c>
      <c r="I26" s="9">
        <v>0</v>
      </c>
      <c r="J26" s="9">
        <v>0</v>
      </c>
      <c r="K26" s="10">
        <f t="shared" si="3"/>
        <v>0</v>
      </c>
      <c r="L26" s="9">
        <f t="shared" si="4"/>
        <v>20</v>
      </c>
      <c r="M26" s="9">
        <f t="shared" si="5"/>
        <v>20</v>
      </c>
      <c r="N26" s="9">
        <f t="shared" si="0"/>
        <v>10</v>
      </c>
      <c r="O26" s="10">
        <f>D26+H26+K26</f>
        <v>50</v>
      </c>
      <c r="P26" s="11"/>
      <c r="Q26" s="12"/>
    </row>
    <row r="27" spans="1:17" ht="27" customHeight="1">
      <c r="A27" s="28" t="s">
        <v>37</v>
      </c>
      <c r="B27" s="29"/>
      <c r="C27" s="19">
        <f>SUM(C6:C26)</f>
        <v>310</v>
      </c>
      <c r="D27" s="19">
        <f>SUM(D6:D26)</f>
        <v>310</v>
      </c>
      <c r="E27" s="19">
        <f>SUM(E6:E26)</f>
        <v>1325</v>
      </c>
      <c r="F27" s="19">
        <f>SUM(F6:F26)</f>
        <v>1265</v>
      </c>
      <c r="G27" s="19">
        <f>SUM(G6:G26)</f>
        <v>590</v>
      </c>
      <c r="H27" s="19">
        <f t="shared" ref="H27" si="12">SUM(H6:H26)</f>
        <v>3180</v>
      </c>
      <c r="I27" s="19">
        <f>SUM(I6:I26)</f>
        <v>345</v>
      </c>
      <c r="J27" s="19">
        <f>SUM(J6:J26)</f>
        <v>165</v>
      </c>
      <c r="K27" s="19">
        <f t="shared" si="3"/>
        <v>510</v>
      </c>
      <c r="L27" s="19">
        <f t="shared" si="4"/>
        <v>1325</v>
      </c>
      <c r="M27" s="19">
        <f t="shared" si="5"/>
        <v>1920</v>
      </c>
      <c r="N27" s="19">
        <f t="shared" si="0"/>
        <v>755</v>
      </c>
      <c r="O27" s="19">
        <f t="shared" si="6"/>
        <v>4000</v>
      </c>
      <c r="P27" s="11"/>
      <c r="Q27" s="12"/>
    </row>
    <row r="28" spans="1:17" s="22" customFormat="1" ht="27.75" customHeight="1">
      <c r="A28" s="23" t="s">
        <v>40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1"/>
    </row>
  </sheetData>
  <mergeCells count="14">
    <mergeCell ref="A28:O28"/>
    <mergeCell ref="N4:N5"/>
    <mergeCell ref="O4:O5"/>
    <mergeCell ref="A27:B27"/>
    <mergeCell ref="A1:B1"/>
    <mergeCell ref="A2:O2"/>
    <mergeCell ref="N3:O3"/>
    <mergeCell ref="A4:A5"/>
    <mergeCell ref="B4:B5"/>
    <mergeCell ref="C4:D4"/>
    <mergeCell ref="E4:H4"/>
    <mergeCell ref="I4:K4"/>
    <mergeCell ref="L4:L5"/>
    <mergeCell ref="M4:M5"/>
  </mergeCells>
  <phoneticPr fontId="2" type="noConversion"/>
  <pageMargins left="0.56000000000000005" right="0.54" top="0.66" bottom="0.46" header="0.3" footer="0.2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Windows 用户</cp:lastModifiedBy>
  <cp:lastPrinted>2017-12-22T08:09:25Z</cp:lastPrinted>
  <dcterms:created xsi:type="dcterms:W3CDTF">2017-09-14T02:13:58Z</dcterms:created>
  <dcterms:modified xsi:type="dcterms:W3CDTF">2017-12-22T08:09:26Z</dcterms:modified>
</cp:coreProperties>
</file>